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6360" windowHeight="9780" activeTab="2"/>
  </bookViews>
  <sheets>
    <sheet name="BS 6.30.99" sheetId="1" r:id="rId1"/>
    <sheet name="IS 6.30.99 " sheetId="2" r:id="rId2"/>
    <sheet name="Cash Flow 60.30.99" sheetId="3" r:id="rId3"/>
  </sheets>
  <definedNames/>
  <calcPr fullCalcOnLoad="1"/>
</workbook>
</file>

<file path=xl/sharedStrings.xml><?xml version="1.0" encoding="utf-8"?>
<sst xmlns="http://schemas.openxmlformats.org/spreadsheetml/2006/main" count="121" uniqueCount="113">
  <si>
    <t>Cash and cash equivalents at end of period</t>
  </si>
  <si>
    <t>Supplemental cash flow information:</t>
  </si>
  <si>
    <t>Interest paid</t>
  </si>
  <si>
    <t>Income taxes paid</t>
  </si>
  <si>
    <t>Non-operating income (loss)</t>
  </si>
  <si>
    <t xml:space="preserve">Property, plant and equipment (net) </t>
  </si>
  <si>
    <t>QUIÑENCO S.A. AND SUBSIDIARIES</t>
  </si>
  <si>
    <t>INTERIM CONSOLIDATED BALANCE SHEETS</t>
  </si>
  <si>
    <t>(Unaudited)</t>
  </si>
  <si>
    <t>Restated for general price-level changes and expressed</t>
  </si>
  <si>
    <t>in constant June 30,1999 Chilean pesos (Ch$)</t>
  </si>
  <si>
    <t>At June 30,</t>
  </si>
  <si>
    <t>Assets:</t>
  </si>
  <si>
    <t>(in thousands of Ch$)</t>
  </si>
  <si>
    <t>Current assets:</t>
  </si>
  <si>
    <t>Cash</t>
  </si>
  <si>
    <t xml:space="preserve">Time deposits </t>
  </si>
  <si>
    <t xml:space="preserve">Marketable securities </t>
  </si>
  <si>
    <t xml:space="preserve">Accounts receivable (net) </t>
  </si>
  <si>
    <t>Notes and accounts receivable from related</t>
  </si>
  <si>
    <t xml:space="preserve">  companies</t>
  </si>
  <si>
    <t>Inventories</t>
  </si>
  <si>
    <t xml:space="preserve">Other current assets </t>
  </si>
  <si>
    <t>Total current assets</t>
  </si>
  <si>
    <t>Other assets</t>
  </si>
  <si>
    <t>Long-term notes and accounts receivable from</t>
  </si>
  <si>
    <t xml:space="preserve">  related compañies</t>
  </si>
  <si>
    <t xml:space="preserve">Investments </t>
  </si>
  <si>
    <t>Goodwill</t>
  </si>
  <si>
    <t>Other noncurrent assets</t>
  </si>
  <si>
    <t>Total other assets</t>
  </si>
  <si>
    <t>Total assets</t>
  </si>
  <si>
    <t>Liabilities and Shareholders' Equity:</t>
  </si>
  <si>
    <t>Current liabilities</t>
  </si>
  <si>
    <t>Short-term bank loans</t>
  </si>
  <si>
    <t xml:space="preserve">Current portion of long-term liabilities </t>
  </si>
  <si>
    <t>Accounts and supplier notes payable</t>
  </si>
  <si>
    <t>Accounts payable to related companies</t>
  </si>
  <si>
    <t xml:space="preserve">Accrued and other liabilities </t>
  </si>
  <si>
    <t>Total current liabilities</t>
  </si>
  <si>
    <t>Long-term liabilities</t>
  </si>
  <si>
    <t>Long-term debt</t>
  </si>
  <si>
    <t>Bonds payable</t>
  </si>
  <si>
    <t xml:space="preserve">Accrued expenses </t>
  </si>
  <si>
    <t>Notes payable to related companies</t>
  </si>
  <si>
    <t>Total long-term liabilities</t>
  </si>
  <si>
    <t xml:space="preserve">Minority interest </t>
  </si>
  <si>
    <t>Shareholders' Equity</t>
  </si>
  <si>
    <t>Common stock ( 1,079,740,079 shares)</t>
  </si>
  <si>
    <t xml:space="preserve">Reserves </t>
  </si>
  <si>
    <t xml:space="preserve">Retained earnings </t>
  </si>
  <si>
    <t>Total shareholders' equity</t>
  </si>
  <si>
    <t>Total liabilities and shareholders' equity</t>
  </si>
  <si>
    <t>INTERIM CONSOLIDATED STATEMENTS OF INCOME</t>
  </si>
  <si>
    <t>in constant June 30, 1999 Chilean pesos (Ch$)</t>
  </si>
  <si>
    <t>Six Months Ended June 30,</t>
  </si>
  <si>
    <t>Operating Results</t>
  </si>
  <si>
    <t>Net sales</t>
  </si>
  <si>
    <t>Cost of sales</t>
  </si>
  <si>
    <t>Gross margin</t>
  </si>
  <si>
    <t>Administrative and selling expenses</t>
  </si>
  <si>
    <t>Operating income (loss)</t>
  </si>
  <si>
    <t>Non-operating Results</t>
  </si>
  <si>
    <t>Interest income</t>
  </si>
  <si>
    <t>Non-operating income</t>
  </si>
  <si>
    <t>Interest expense</t>
  </si>
  <si>
    <t>Non-operating expenses</t>
  </si>
  <si>
    <t>Price-level restatement gains (losses)</t>
  </si>
  <si>
    <t>Income before minority interest</t>
  </si>
  <si>
    <t xml:space="preserve">Minority interest  </t>
  </si>
  <si>
    <t>Income before income taxes</t>
  </si>
  <si>
    <t>Income taxes</t>
  </si>
  <si>
    <t xml:space="preserve">Net income </t>
  </si>
  <si>
    <t>Cash Flow From Operating Activities:</t>
  </si>
  <si>
    <t>Net income</t>
  </si>
  <si>
    <t>Adjustments to reconcile net income to net</t>
  </si>
  <si>
    <t xml:space="preserve">  cash provided by operating activities:</t>
  </si>
  <si>
    <t>Depreciation</t>
  </si>
  <si>
    <t>Amortization of goodwill (net)</t>
  </si>
  <si>
    <t>Minority interest</t>
  </si>
  <si>
    <t>Price-level restatement</t>
  </si>
  <si>
    <t>(Gain) Loss on sales of property, plant and equipment</t>
  </si>
  <si>
    <t>Participation in earnings of investments under equity method</t>
  </si>
  <si>
    <t>Dividends received from equity method investments</t>
  </si>
  <si>
    <t>Gain on sales of investments</t>
  </si>
  <si>
    <t>(Increase) decrease in accounts and notes receivable</t>
  </si>
  <si>
    <t>Decrease (increase) in inventories</t>
  </si>
  <si>
    <t>Decrease (increase)  in other current assets</t>
  </si>
  <si>
    <t>Increase (decrease) in accounts and supplier notes payable</t>
  </si>
  <si>
    <t>Write-offs and provisions</t>
  </si>
  <si>
    <t>Increase in interest payable</t>
  </si>
  <si>
    <t>Other</t>
  </si>
  <si>
    <t>Net cash flow (used by) provided by operating activities</t>
  </si>
  <si>
    <t>Cash Flow From Investing Activities:</t>
  </si>
  <si>
    <t>Proceeds from sales of investments in related companies</t>
  </si>
  <si>
    <t>Additions to property, plant and equipment</t>
  </si>
  <si>
    <t>Investments in other companies</t>
  </si>
  <si>
    <t>Proceeds from sales of property, plant and equipment</t>
  </si>
  <si>
    <t>Other investing activities</t>
  </si>
  <si>
    <t>Net cash flow provided (used) by investing activities</t>
  </si>
  <si>
    <t>Cash Flow From Financing Activities:</t>
  </si>
  <si>
    <t>Borrowings from banks and others</t>
  </si>
  <si>
    <t>Dividends paid</t>
  </si>
  <si>
    <t>Payments of loans</t>
  </si>
  <si>
    <t>(Decrease) in bonds payable</t>
  </si>
  <si>
    <t>(Decrease) in accounts payable to related parties</t>
  </si>
  <si>
    <t>Decrease (increase) in accounts receivable from related companies</t>
  </si>
  <si>
    <t>(Decrease ) in capital</t>
  </si>
  <si>
    <t>Other financing activities</t>
  </si>
  <si>
    <t>Net cash flow provided by financing activities</t>
  </si>
  <si>
    <t>Net increase in cash and cash equivalents</t>
  </si>
  <si>
    <t>Price-level restatement of cash and cash equivalents</t>
  </si>
  <si>
    <t>Cash and cash equivalents at beginning of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</si>
</sst>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[Red]#,##0"/>
    <numFmt numFmtId="173" formatCode="#,##0;[Black]\(#,##0\);\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1" fillId="0" borderId="3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1" fillId="0" borderId="3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37" fontId="0" fillId="0" borderId="0" xfId="0" applyNumberFormat="1" applyBorder="1" applyAlignment="1">
      <alignment/>
    </xf>
    <xf numFmtId="37" fontId="1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38">
      <selection activeCell="A25" sqref="A25"/>
    </sheetView>
  </sheetViews>
  <sheetFormatPr defaultColWidth="11.421875" defaultRowHeight="12.75"/>
  <cols>
    <col min="1" max="1" width="46.140625" style="0" customWidth="1"/>
    <col min="2" max="2" width="18.140625" style="0" customWidth="1"/>
    <col min="4" max="4" width="17.8515625" style="0" customWidth="1"/>
  </cols>
  <sheetData>
    <row r="1" spans="1:4" ht="12">
      <c r="A1" s="19" t="s">
        <v>6</v>
      </c>
      <c r="B1" s="19"/>
      <c r="C1" s="19"/>
      <c r="D1" s="19"/>
    </row>
    <row r="3" spans="1:4" ht="12">
      <c r="A3" s="17" t="s">
        <v>7</v>
      </c>
      <c r="B3" s="17"/>
      <c r="C3" s="17"/>
      <c r="D3" s="17"/>
    </row>
    <row r="4" spans="1:4" ht="12">
      <c r="A4" s="17" t="s">
        <v>8</v>
      </c>
      <c r="B4" s="17"/>
      <c r="C4" s="17"/>
      <c r="D4" s="17"/>
    </row>
    <row r="6" spans="1:4" ht="12">
      <c r="A6" s="17" t="s">
        <v>9</v>
      </c>
      <c r="B6" s="17"/>
      <c r="C6" s="17"/>
      <c r="D6" s="17"/>
    </row>
    <row r="7" spans="1:4" ht="12">
      <c r="A7" s="17" t="s">
        <v>10</v>
      </c>
      <c r="B7" s="17"/>
      <c r="C7" s="17"/>
      <c r="D7" s="17"/>
    </row>
    <row r="8" spans="2:4" ht="12">
      <c r="B8" s="18" t="s">
        <v>11</v>
      </c>
      <c r="C8" s="18"/>
      <c r="D8" s="18"/>
    </row>
    <row r="9" spans="2:4" ht="12">
      <c r="B9" s="2">
        <v>1998</v>
      </c>
      <c r="C9" s="1"/>
      <c r="D9" s="2">
        <v>1999</v>
      </c>
    </row>
    <row r="11" spans="1:4" ht="12">
      <c r="A11" s="3" t="s">
        <v>12</v>
      </c>
      <c r="B11" s="17" t="s">
        <v>13</v>
      </c>
      <c r="C11" s="17"/>
      <c r="D11" s="17"/>
    </row>
    <row r="13" ht="12">
      <c r="A13" s="3" t="s">
        <v>14</v>
      </c>
    </row>
    <row r="14" spans="1:4" ht="12">
      <c r="A14" t="s">
        <v>15</v>
      </c>
      <c r="B14" s="4">
        <v>4107455</v>
      </c>
      <c r="D14" s="4">
        <v>5516274</v>
      </c>
    </row>
    <row r="15" spans="1:4" ht="12">
      <c r="A15" t="s">
        <v>16</v>
      </c>
      <c r="B15" s="4">
        <v>34378163</v>
      </c>
      <c r="D15" s="4">
        <v>356183212</v>
      </c>
    </row>
    <row r="16" spans="1:4" ht="12">
      <c r="A16" t="s">
        <v>17</v>
      </c>
      <c r="B16" s="4">
        <v>3960369</v>
      </c>
      <c r="D16" s="4">
        <v>75988690</v>
      </c>
    </row>
    <row r="17" spans="1:4" ht="12">
      <c r="A17" t="s">
        <v>18</v>
      </c>
      <c r="B17" s="4">
        <v>159053972</v>
      </c>
      <c r="D17" s="4">
        <v>112985053</v>
      </c>
    </row>
    <row r="18" spans="1:4" ht="12">
      <c r="A18" t="s">
        <v>19</v>
      </c>
      <c r="B18" s="4"/>
      <c r="C18" s="4"/>
      <c r="D18" s="4"/>
    </row>
    <row r="19" spans="1:4" ht="12">
      <c r="A19" t="s">
        <v>20</v>
      </c>
      <c r="B19" s="4">
        <v>27691129</v>
      </c>
      <c r="D19" s="4">
        <v>1742712</v>
      </c>
    </row>
    <row r="20" spans="1:4" ht="12">
      <c r="A20" t="s">
        <v>21</v>
      </c>
      <c r="B20" s="4">
        <v>90919742</v>
      </c>
      <c r="D20" s="4">
        <v>80198706</v>
      </c>
    </row>
    <row r="21" spans="1:4" ht="12">
      <c r="A21" t="s">
        <v>22</v>
      </c>
      <c r="B21" s="4">
        <v>179424908</v>
      </c>
      <c r="D21" s="4">
        <v>36940676</v>
      </c>
    </row>
    <row r="22" spans="1:4" ht="12">
      <c r="A22" t="s">
        <v>23</v>
      </c>
      <c r="B22" s="5">
        <f>SUM(B14:B21)</f>
        <v>499535738</v>
      </c>
      <c r="D22" s="5">
        <f>SUM(D14:D21)</f>
        <v>669555323</v>
      </c>
    </row>
    <row r="23" spans="2:4" ht="12">
      <c r="B23" s="4"/>
      <c r="C23" s="4"/>
      <c r="D23" s="4"/>
    </row>
    <row r="24" spans="2:4" ht="12">
      <c r="B24" s="4"/>
      <c r="C24" s="4"/>
      <c r="D24" s="4"/>
    </row>
    <row r="25" spans="1:4" ht="12">
      <c r="A25" s="3" t="s">
        <v>5</v>
      </c>
      <c r="B25" s="6">
        <v>509934676</v>
      </c>
      <c r="D25" s="6">
        <v>420035020</v>
      </c>
    </row>
    <row r="26" spans="2:4" ht="12">
      <c r="B26" s="4"/>
      <c r="C26" s="4"/>
      <c r="D26" s="4"/>
    </row>
    <row r="27" spans="1:4" ht="12">
      <c r="A27" s="3" t="s">
        <v>24</v>
      </c>
      <c r="B27" s="4"/>
      <c r="C27" s="4"/>
      <c r="D27" s="4"/>
    </row>
    <row r="28" spans="1:4" ht="12">
      <c r="A28" t="s">
        <v>25</v>
      </c>
      <c r="B28" s="4"/>
      <c r="C28" s="4"/>
      <c r="D28" s="4"/>
    </row>
    <row r="29" spans="1:4" ht="12">
      <c r="A29" t="s">
        <v>26</v>
      </c>
      <c r="B29" s="4">
        <v>98022</v>
      </c>
      <c r="D29" s="4">
        <v>35929</v>
      </c>
    </row>
    <row r="30" spans="1:4" ht="12">
      <c r="A30" t="s">
        <v>27</v>
      </c>
      <c r="B30" s="4">
        <v>283853335</v>
      </c>
      <c r="D30" s="4">
        <v>173504363</v>
      </c>
    </row>
    <row r="31" spans="1:4" ht="12">
      <c r="A31" t="s">
        <v>28</v>
      </c>
      <c r="B31" s="4">
        <v>83893627</v>
      </c>
      <c r="D31" s="4">
        <v>25253590</v>
      </c>
    </row>
    <row r="32" spans="1:4" ht="12">
      <c r="A32" t="s">
        <v>29</v>
      </c>
      <c r="B32" s="4">
        <v>22733115</v>
      </c>
      <c r="D32" s="4">
        <v>29878046</v>
      </c>
    </row>
    <row r="33" spans="1:4" ht="12">
      <c r="A33" t="s">
        <v>30</v>
      </c>
      <c r="B33" s="5">
        <f>SUM(B29:B32)</f>
        <v>390578099</v>
      </c>
      <c r="D33" s="5">
        <f>SUM(D29:D32)</f>
        <v>228671928</v>
      </c>
    </row>
    <row r="34" spans="2:4" ht="12">
      <c r="B34" s="4"/>
      <c r="C34" s="4"/>
      <c r="D34" s="4"/>
    </row>
    <row r="35" spans="1:4" ht="12.75" thickBot="1">
      <c r="A35" s="3" t="s">
        <v>31</v>
      </c>
      <c r="B35" s="7">
        <f>+B22+B25+B33</f>
        <v>1400048513</v>
      </c>
      <c r="D35" s="7">
        <f>+D22+D25+D33</f>
        <v>1318262271</v>
      </c>
    </row>
    <row r="36" spans="2:4" ht="12.75" thickTop="1">
      <c r="B36" s="4"/>
      <c r="C36" s="4"/>
      <c r="D36" s="4"/>
    </row>
    <row r="37" spans="2:4" ht="12">
      <c r="B37" s="4"/>
      <c r="C37" s="4"/>
      <c r="D37" s="4"/>
    </row>
    <row r="38" spans="1:4" ht="12">
      <c r="A38" s="3" t="s">
        <v>32</v>
      </c>
      <c r="B38" s="4"/>
      <c r="C38" s="4"/>
      <c r="D38" s="4"/>
    </row>
    <row r="39" spans="1:4" ht="12">
      <c r="A39" s="3" t="s">
        <v>33</v>
      </c>
      <c r="B39" s="4"/>
      <c r="C39" s="4"/>
      <c r="D39" s="4"/>
    </row>
    <row r="40" spans="1:4" ht="12">
      <c r="A40" t="s">
        <v>34</v>
      </c>
      <c r="B40" s="4">
        <v>127384046</v>
      </c>
      <c r="D40" s="4">
        <v>123933182</v>
      </c>
    </row>
    <row r="41" spans="1:4" ht="12">
      <c r="A41" t="s">
        <v>35</v>
      </c>
      <c r="B41" s="4">
        <v>81959378</v>
      </c>
      <c r="D41" s="4">
        <v>51400232</v>
      </c>
    </row>
    <row r="42" spans="1:4" ht="12">
      <c r="A42" t="s">
        <v>36</v>
      </c>
      <c r="B42" s="4">
        <v>74655356</v>
      </c>
      <c r="D42" s="4">
        <v>56539521</v>
      </c>
    </row>
    <row r="43" spans="1:4" ht="12">
      <c r="A43" t="s">
        <v>37</v>
      </c>
      <c r="B43" s="4">
        <v>4969235</v>
      </c>
      <c r="D43" s="4">
        <v>387252</v>
      </c>
    </row>
    <row r="44" spans="1:4" ht="12">
      <c r="A44" t="s">
        <v>38</v>
      </c>
      <c r="B44" s="4">
        <v>34866070</v>
      </c>
      <c r="D44" s="4">
        <v>49281686</v>
      </c>
    </row>
    <row r="45" spans="1:4" ht="12">
      <c r="A45" t="s">
        <v>39</v>
      </c>
      <c r="B45" s="5">
        <f>SUM(B40:B44)</f>
        <v>323834085</v>
      </c>
      <c r="D45" s="5">
        <f>SUM(D40:D44)</f>
        <v>281541873</v>
      </c>
    </row>
    <row r="47" ht="12">
      <c r="A47" s="3" t="s">
        <v>40</v>
      </c>
    </row>
    <row r="48" spans="1:4" ht="12">
      <c r="A48" t="s">
        <v>41</v>
      </c>
      <c r="B48" s="8">
        <v>314967001</v>
      </c>
      <c r="D48" s="8">
        <v>231071235</v>
      </c>
    </row>
    <row r="49" spans="1:4" ht="12">
      <c r="A49" t="s">
        <v>42</v>
      </c>
      <c r="B49" s="8">
        <v>33339217</v>
      </c>
      <c r="D49" s="8">
        <v>30147021</v>
      </c>
    </row>
    <row r="50" spans="1:4" ht="12">
      <c r="A50" t="s">
        <v>43</v>
      </c>
      <c r="B50" s="8">
        <v>8358772</v>
      </c>
      <c r="D50" s="8">
        <v>4123135</v>
      </c>
    </row>
    <row r="51" spans="1:4" ht="12">
      <c r="A51" t="s">
        <v>44</v>
      </c>
      <c r="B51" s="8">
        <v>904</v>
      </c>
      <c r="D51" s="8">
        <v>870</v>
      </c>
    </row>
    <row r="52" spans="1:4" ht="12">
      <c r="A52" t="s">
        <v>45</v>
      </c>
      <c r="B52" s="9">
        <f>SUM(B48:B51)</f>
        <v>356665894</v>
      </c>
      <c r="D52" s="9">
        <f>SUM(D48:D51)</f>
        <v>265342261</v>
      </c>
    </row>
    <row r="53" spans="2:4" ht="12">
      <c r="B53" s="8"/>
      <c r="D53" s="8"/>
    </row>
    <row r="54" spans="1:4" ht="12">
      <c r="A54" t="s">
        <v>46</v>
      </c>
      <c r="B54" s="10">
        <v>233362225</v>
      </c>
      <c r="D54" s="10">
        <v>110492403</v>
      </c>
    </row>
    <row r="55" spans="2:4" ht="12">
      <c r="B55" s="8"/>
      <c r="C55" s="8"/>
      <c r="D55" s="8"/>
    </row>
    <row r="56" spans="1:4" ht="12">
      <c r="A56" s="3" t="s">
        <v>47</v>
      </c>
      <c r="B56" s="8"/>
      <c r="C56" s="8"/>
      <c r="D56" s="8"/>
    </row>
    <row r="57" spans="2:4" ht="12">
      <c r="B57" s="8"/>
      <c r="C57" s="8"/>
      <c r="D57" s="8"/>
    </row>
    <row r="58" spans="1:4" ht="12">
      <c r="A58" t="s">
        <v>48</v>
      </c>
      <c r="B58" s="8">
        <v>404247445</v>
      </c>
      <c r="D58" s="8">
        <v>404217634</v>
      </c>
    </row>
    <row r="59" spans="1:4" ht="12">
      <c r="A59" t="s">
        <v>49</v>
      </c>
      <c r="B59" s="4">
        <v>12214124</v>
      </c>
      <c r="D59" s="8">
        <v>14498883</v>
      </c>
    </row>
    <row r="60" spans="1:4" ht="12">
      <c r="A60" t="s">
        <v>50</v>
      </c>
      <c r="B60" s="8">
        <v>69724740</v>
      </c>
      <c r="D60" s="8">
        <v>242169217</v>
      </c>
    </row>
    <row r="61" spans="1:4" ht="12">
      <c r="A61" t="s">
        <v>51</v>
      </c>
      <c r="B61" s="9">
        <f>SUM(B58:B60)</f>
        <v>486186309</v>
      </c>
      <c r="D61" s="9">
        <f>SUM(D58:D60)</f>
        <v>660885734</v>
      </c>
    </row>
    <row r="62" spans="2:4" ht="12">
      <c r="B62" s="8"/>
      <c r="D62" s="8"/>
    </row>
    <row r="63" spans="1:4" ht="12.75" thickBot="1">
      <c r="A63" s="3" t="s">
        <v>52</v>
      </c>
      <c r="B63" s="11">
        <f>+B61+B54+B52+B45</f>
        <v>1400048513</v>
      </c>
      <c r="D63" s="11">
        <f>+D61+D54+D52+D45</f>
        <v>1318262271</v>
      </c>
    </row>
    <row r="64" spans="2:4" ht="12.75" thickTop="1">
      <c r="B64" s="8"/>
      <c r="C64" s="8"/>
      <c r="D64" s="8"/>
    </row>
    <row r="65" spans="2:3" ht="12">
      <c r="B65" s="8"/>
      <c r="C65" s="8"/>
    </row>
  </sheetData>
  <mergeCells count="7">
    <mergeCell ref="A7:D7"/>
    <mergeCell ref="B8:D8"/>
    <mergeCell ref="B11:D11"/>
    <mergeCell ref="A1:D1"/>
    <mergeCell ref="A3:D3"/>
    <mergeCell ref="A4:D4"/>
    <mergeCell ref="A6:D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9">
      <selection activeCell="A26" sqref="A26"/>
    </sheetView>
  </sheetViews>
  <sheetFormatPr defaultColWidth="11.421875" defaultRowHeight="12.75"/>
  <cols>
    <col min="1" max="1" width="37.421875" style="0" customWidth="1"/>
    <col min="2" max="2" width="15.7109375" style="0" customWidth="1"/>
    <col min="4" max="4" width="14.7109375" style="0" customWidth="1"/>
  </cols>
  <sheetData>
    <row r="1" spans="1:4" ht="12">
      <c r="A1" s="19" t="s">
        <v>6</v>
      </c>
      <c r="B1" s="19"/>
      <c r="C1" s="19"/>
      <c r="D1" s="19"/>
    </row>
    <row r="2" spans="1:4" ht="12">
      <c r="A2" s="17" t="s">
        <v>53</v>
      </c>
      <c r="B2" s="17"/>
      <c r="C2" s="17"/>
      <c r="D2" s="17"/>
    </row>
    <row r="3" spans="1:4" ht="12">
      <c r="A3" s="17" t="s">
        <v>8</v>
      </c>
      <c r="B3" s="17"/>
      <c r="C3" s="17"/>
      <c r="D3" s="17"/>
    </row>
    <row r="5" spans="1:4" ht="12">
      <c r="A5" s="17" t="s">
        <v>9</v>
      </c>
      <c r="B5" s="17"/>
      <c r="C5" s="17"/>
      <c r="D5" s="17"/>
    </row>
    <row r="6" spans="1:4" ht="12">
      <c r="A6" s="17" t="s">
        <v>54</v>
      </c>
      <c r="B6" s="17"/>
      <c r="C6" s="17"/>
      <c r="D6" s="17"/>
    </row>
    <row r="8" spans="2:4" ht="12">
      <c r="B8" s="20" t="s">
        <v>55</v>
      </c>
      <c r="C8" s="20"/>
      <c r="D8" s="20"/>
    </row>
    <row r="10" spans="2:4" ht="12">
      <c r="B10" s="12">
        <v>1998</v>
      </c>
      <c r="D10" s="12">
        <v>1999</v>
      </c>
    </row>
    <row r="12" spans="2:4" ht="12">
      <c r="B12" s="17" t="s">
        <v>13</v>
      </c>
      <c r="C12" s="17"/>
      <c r="D12" s="17"/>
    </row>
    <row r="13" ht="12">
      <c r="A13" s="3" t="s">
        <v>56</v>
      </c>
    </row>
    <row r="14" spans="1:4" ht="12">
      <c r="A14" t="s">
        <v>57</v>
      </c>
      <c r="B14" s="4">
        <v>284040830</v>
      </c>
      <c r="C14" s="4"/>
      <c r="D14" s="4">
        <v>202582551</v>
      </c>
    </row>
    <row r="15" spans="1:4" ht="12">
      <c r="A15" t="s">
        <v>58</v>
      </c>
      <c r="B15" s="6">
        <v>-199715223</v>
      </c>
      <c r="C15" s="4"/>
      <c r="D15" s="6">
        <v>-159418826</v>
      </c>
    </row>
    <row r="16" spans="1:4" ht="12">
      <c r="A16" t="s">
        <v>59</v>
      </c>
      <c r="B16" s="4">
        <f>SUM(B14:B15)</f>
        <v>84325607</v>
      </c>
      <c r="C16" s="4"/>
      <c r="D16" s="13">
        <f>SUM(D14:D15)</f>
        <v>43163725</v>
      </c>
    </row>
    <row r="17" spans="1:4" ht="12">
      <c r="A17" t="s">
        <v>60</v>
      </c>
      <c r="B17" s="6">
        <v>-54639266</v>
      </c>
      <c r="C17" s="4"/>
      <c r="D17" s="6">
        <v>-52164881</v>
      </c>
    </row>
    <row r="18" spans="1:4" ht="12">
      <c r="A18" t="s">
        <v>61</v>
      </c>
      <c r="B18" s="5">
        <f>SUM(B16:B17)</f>
        <v>29686341</v>
      </c>
      <c r="C18" s="4"/>
      <c r="D18" s="5">
        <f>SUM(D16:D17)</f>
        <v>-9001156</v>
      </c>
    </row>
    <row r="19" spans="2:4" ht="12">
      <c r="B19" s="4"/>
      <c r="C19" s="4"/>
      <c r="D19" s="4"/>
    </row>
    <row r="20" spans="1:4" ht="12">
      <c r="A20" s="3" t="s">
        <v>62</v>
      </c>
      <c r="B20" s="4"/>
      <c r="C20" s="4"/>
      <c r="D20" s="4"/>
    </row>
    <row r="21" spans="1:4" ht="12">
      <c r="A21" t="s">
        <v>63</v>
      </c>
      <c r="B21" s="4">
        <v>6911104</v>
      </c>
      <c r="C21" s="4"/>
      <c r="D21" s="4">
        <v>10189451</v>
      </c>
    </row>
    <row r="22" spans="1:4" ht="12">
      <c r="A22" t="s">
        <v>64</v>
      </c>
      <c r="B22" s="4">
        <v>18849324</v>
      </c>
      <c r="C22" s="4"/>
      <c r="D22" s="4">
        <v>243533331</v>
      </c>
    </row>
    <row r="23" spans="1:4" ht="12">
      <c r="A23" t="s">
        <v>65</v>
      </c>
      <c r="B23" s="4">
        <v>-23225196</v>
      </c>
      <c r="C23" s="4"/>
      <c r="D23" s="4">
        <v>-21841509</v>
      </c>
    </row>
    <row r="24" spans="1:4" ht="12">
      <c r="A24" t="s">
        <v>66</v>
      </c>
      <c r="B24" s="4">
        <v>-6945403</v>
      </c>
      <c r="C24" s="4"/>
      <c r="D24" s="4">
        <v>-18938656</v>
      </c>
    </row>
    <row r="25" spans="1:4" ht="12">
      <c r="A25" t="s">
        <v>67</v>
      </c>
      <c r="B25" s="6">
        <v>-8527869</v>
      </c>
      <c r="C25" s="4"/>
      <c r="D25" s="6">
        <v>6115280</v>
      </c>
    </row>
    <row r="26" spans="1:4" ht="12">
      <c r="A26" s="3" t="s">
        <v>4</v>
      </c>
      <c r="B26" s="5">
        <f>SUM(B21:B25)</f>
        <v>-12938040</v>
      </c>
      <c r="C26" s="4"/>
      <c r="D26" s="5">
        <f>SUM(D21:D25)</f>
        <v>219057897</v>
      </c>
    </row>
    <row r="27" spans="2:4" ht="12">
      <c r="B27" s="4"/>
      <c r="C27" s="4"/>
      <c r="D27" s="4"/>
    </row>
    <row r="28" spans="1:4" ht="12">
      <c r="A28" t="s">
        <v>68</v>
      </c>
      <c r="B28" s="6">
        <v>16748301</v>
      </c>
      <c r="C28" s="4"/>
      <c r="D28" s="6">
        <v>210056741</v>
      </c>
    </row>
    <row r="29" spans="2:4" ht="12">
      <c r="B29" s="4"/>
      <c r="C29" s="4"/>
      <c r="D29" s="4"/>
    </row>
    <row r="30" spans="1:4" ht="12">
      <c r="A30" t="s">
        <v>69</v>
      </c>
      <c r="B30" s="6">
        <v>-2158890</v>
      </c>
      <c r="C30" s="4"/>
      <c r="D30" s="6">
        <v>-18915480</v>
      </c>
    </row>
    <row r="31" spans="1:4" ht="12">
      <c r="A31" t="s">
        <v>70</v>
      </c>
      <c r="B31" s="4">
        <v>14589411</v>
      </c>
      <c r="C31" s="4"/>
      <c r="D31" s="4">
        <v>191141261</v>
      </c>
    </row>
    <row r="32" spans="1:4" ht="12">
      <c r="A32" t="s">
        <v>71</v>
      </c>
      <c r="B32" s="6">
        <v>-5186799</v>
      </c>
      <c r="C32" s="4"/>
      <c r="D32" s="6">
        <v>-25325703</v>
      </c>
    </row>
    <row r="33" spans="2:4" ht="12">
      <c r="B33" s="4"/>
      <c r="C33" s="4"/>
      <c r="D33" s="4"/>
    </row>
    <row r="34" spans="1:4" ht="12.75" thickBot="1">
      <c r="A34" s="3" t="s">
        <v>72</v>
      </c>
      <c r="B34" s="7">
        <f>SUM(B31:B33)</f>
        <v>9402612</v>
      </c>
      <c r="C34" s="4"/>
      <c r="D34" s="7">
        <f>+D31+D32</f>
        <v>165815558</v>
      </c>
    </row>
    <row r="35" spans="1:4" ht="12.75" thickTop="1">
      <c r="A35" s="3"/>
      <c r="B35" s="14"/>
      <c r="C35" s="4"/>
      <c r="D35" s="14"/>
    </row>
    <row r="36" spans="1:4" ht="12">
      <c r="A36" s="3"/>
      <c r="B36" s="14"/>
      <c r="C36" s="4"/>
      <c r="D36" s="14"/>
    </row>
  </sheetData>
  <mergeCells count="7">
    <mergeCell ref="A6:D6"/>
    <mergeCell ref="B8:D8"/>
    <mergeCell ref="B12:D12"/>
    <mergeCell ref="A1:D1"/>
    <mergeCell ref="A2:D2"/>
    <mergeCell ref="A3:D3"/>
    <mergeCell ref="A5:D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E63" sqref="E63"/>
    </sheetView>
  </sheetViews>
  <sheetFormatPr defaultColWidth="11.421875" defaultRowHeight="12.75"/>
  <cols>
    <col min="1" max="1" width="48.7109375" style="0" customWidth="1"/>
    <col min="2" max="2" width="15.140625" style="0" customWidth="1"/>
    <col min="4" max="4" width="15.28125" style="0" customWidth="1"/>
  </cols>
  <sheetData>
    <row r="1" spans="1:4" ht="12">
      <c r="A1" s="17" t="s">
        <v>9</v>
      </c>
      <c r="B1" s="17"/>
      <c r="C1" s="17"/>
      <c r="D1" s="17"/>
    </row>
    <row r="2" spans="1:4" ht="12">
      <c r="A2" s="17" t="s">
        <v>54</v>
      </c>
      <c r="B2" s="17"/>
      <c r="C2" s="17"/>
      <c r="D2" s="17"/>
    </row>
    <row r="4" spans="2:4" ht="12">
      <c r="B4" s="20" t="s">
        <v>55</v>
      </c>
      <c r="C4" s="20"/>
      <c r="D4" s="20"/>
    </row>
    <row r="6" spans="2:4" ht="12">
      <c r="B6" s="12">
        <v>1998</v>
      </c>
      <c r="D6" s="12">
        <v>1999</v>
      </c>
    </row>
    <row r="8" spans="2:4" ht="12">
      <c r="B8" s="17" t="s">
        <v>13</v>
      </c>
      <c r="C8" s="17"/>
      <c r="D8" s="17"/>
    </row>
    <row r="10" ht="12">
      <c r="A10" t="s">
        <v>73</v>
      </c>
    </row>
    <row r="11" spans="1:4" ht="12">
      <c r="A11" t="s">
        <v>74</v>
      </c>
      <c r="B11" s="4">
        <v>9402612</v>
      </c>
      <c r="D11" s="4">
        <v>165815557</v>
      </c>
    </row>
    <row r="12" ht="12">
      <c r="A12" t="s">
        <v>75</v>
      </c>
    </row>
    <row r="13" ht="12">
      <c r="A13" t="s">
        <v>76</v>
      </c>
    </row>
    <row r="14" spans="1:4" ht="12">
      <c r="A14" t="s">
        <v>77</v>
      </c>
      <c r="B14" s="4">
        <v>18584667</v>
      </c>
      <c r="C14" s="4"/>
      <c r="D14" s="4">
        <v>20267158</v>
      </c>
    </row>
    <row r="15" spans="1:4" ht="12">
      <c r="A15" t="s">
        <v>78</v>
      </c>
      <c r="B15" s="4">
        <v>2430676</v>
      </c>
      <c r="C15" s="4"/>
      <c r="D15" s="4">
        <v>2255171</v>
      </c>
    </row>
    <row r="16" spans="1:4" ht="12">
      <c r="A16" t="s">
        <v>79</v>
      </c>
      <c r="B16" s="4">
        <v>2158891</v>
      </c>
      <c r="C16" s="4"/>
      <c r="D16" s="4">
        <v>18915480</v>
      </c>
    </row>
    <row r="17" spans="1:4" ht="12">
      <c r="A17" t="s">
        <v>80</v>
      </c>
      <c r="B17" s="4">
        <v>8527869</v>
      </c>
      <c r="C17" s="4"/>
      <c r="D17" s="4">
        <v>-6115280</v>
      </c>
    </row>
    <row r="18" spans="1:4" ht="12">
      <c r="A18" t="s">
        <v>81</v>
      </c>
      <c r="B18" s="4">
        <v>-91380</v>
      </c>
      <c r="C18" s="4"/>
      <c r="D18" s="4">
        <v>-259844</v>
      </c>
    </row>
    <row r="19" spans="1:4" ht="12">
      <c r="A19" t="s">
        <v>82</v>
      </c>
      <c r="B19" s="4">
        <v>-10248301</v>
      </c>
      <c r="C19" s="4"/>
      <c r="D19" s="4">
        <v>-5442021</v>
      </c>
    </row>
    <row r="20" spans="1:4" ht="12">
      <c r="A20" t="s">
        <v>83</v>
      </c>
      <c r="B20" s="4">
        <v>18294930</v>
      </c>
      <c r="C20" s="4"/>
      <c r="D20" s="4">
        <v>9672266</v>
      </c>
    </row>
    <row r="21" spans="1:4" ht="12">
      <c r="A21" t="s">
        <v>84</v>
      </c>
      <c r="B21" s="4">
        <v>-3715216</v>
      </c>
      <c r="C21" s="4"/>
      <c r="D21" s="4">
        <v>-220320693</v>
      </c>
    </row>
    <row r="22" spans="1:4" ht="12">
      <c r="A22" t="s">
        <v>85</v>
      </c>
      <c r="B22" s="4">
        <v>-14823560</v>
      </c>
      <c r="C22" s="4"/>
      <c r="D22" s="4">
        <v>-4580664</v>
      </c>
    </row>
    <row r="23" spans="1:4" ht="12">
      <c r="A23" t="s">
        <v>86</v>
      </c>
      <c r="B23" s="4">
        <v>-9855070</v>
      </c>
      <c r="C23" s="4"/>
      <c r="D23" s="4">
        <v>4407796</v>
      </c>
    </row>
    <row r="24" spans="1:4" ht="12">
      <c r="A24" t="s">
        <v>87</v>
      </c>
      <c r="B24" s="4">
        <v>185634221</v>
      </c>
      <c r="C24" s="4"/>
      <c r="D24" s="4">
        <v>-16456059</v>
      </c>
    </row>
    <row r="25" spans="1:4" ht="12">
      <c r="A25" t="s">
        <v>88</v>
      </c>
      <c r="B25" s="4">
        <v>-3961022</v>
      </c>
      <c r="C25" s="4"/>
      <c r="D25" s="4">
        <v>-168363</v>
      </c>
    </row>
    <row r="26" spans="1:4" ht="12">
      <c r="A26" t="s">
        <v>89</v>
      </c>
      <c r="B26" s="4">
        <v>4648132</v>
      </c>
      <c r="C26" s="4"/>
      <c r="D26" s="4">
        <v>13224925</v>
      </c>
    </row>
    <row r="27" spans="1:4" ht="12">
      <c r="A27" t="s">
        <v>90</v>
      </c>
      <c r="B27" s="4">
        <v>12064024</v>
      </c>
      <c r="C27" s="4"/>
      <c r="D27" s="4">
        <v>2577752</v>
      </c>
    </row>
    <row r="28" spans="1:4" ht="12">
      <c r="A28" t="s">
        <v>91</v>
      </c>
      <c r="B28" s="4">
        <v>-23154112</v>
      </c>
      <c r="C28" s="4"/>
      <c r="D28" s="4">
        <v>21279501</v>
      </c>
    </row>
    <row r="29" spans="1:4" ht="12">
      <c r="A29" t="s">
        <v>92</v>
      </c>
      <c r="B29" s="5">
        <f>SUM(B11:B28)</f>
        <v>195897361</v>
      </c>
      <c r="C29" s="4"/>
      <c r="D29" s="5">
        <f>SUM(D11:D28)</f>
        <v>5072682</v>
      </c>
    </row>
    <row r="30" spans="2:4" ht="12">
      <c r="B30" s="4"/>
      <c r="C30" s="4"/>
      <c r="D30" s="4"/>
    </row>
    <row r="31" spans="2:4" ht="12">
      <c r="B31" s="4"/>
      <c r="C31" s="4"/>
      <c r="D31" s="4"/>
    </row>
    <row r="32" spans="1:4" ht="12">
      <c r="A32" t="s">
        <v>93</v>
      </c>
      <c r="B32" s="4"/>
      <c r="C32" s="4"/>
      <c r="D32" s="4"/>
    </row>
    <row r="33" spans="1:4" ht="12">
      <c r="A33" t="s">
        <v>94</v>
      </c>
      <c r="B33" s="4">
        <v>8923259</v>
      </c>
      <c r="C33" s="4"/>
      <c r="D33" s="4">
        <v>464521327</v>
      </c>
    </row>
    <row r="34" spans="1:4" ht="12">
      <c r="A34" t="s">
        <v>95</v>
      </c>
      <c r="B34" s="4">
        <v>-27125490</v>
      </c>
      <c r="C34" s="4"/>
      <c r="D34" s="4">
        <v>-29033104</v>
      </c>
    </row>
    <row r="35" spans="1:4" ht="12">
      <c r="A35" t="s">
        <v>96</v>
      </c>
      <c r="B35" s="4">
        <v>-52294064</v>
      </c>
      <c r="C35" s="4"/>
      <c r="D35" s="4">
        <v>-117429803</v>
      </c>
    </row>
    <row r="36" spans="1:4" ht="12">
      <c r="A36" t="s">
        <v>97</v>
      </c>
      <c r="B36" s="4">
        <v>354779</v>
      </c>
      <c r="C36" s="4"/>
      <c r="D36" s="4">
        <v>3065653</v>
      </c>
    </row>
    <row r="37" spans="1:4" ht="12">
      <c r="A37" t="s">
        <v>98</v>
      </c>
      <c r="B37" s="4">
        <v>-6386847</v>
      </c>
      <c r="C37" s="4"/>
      <c r="D37" s="4">
        <v>8294705</v>
      </c>
    </row>
    <row r="38" spans="1:4" ht="12">
      <c r="A38" t="s">
        <v>99</v>
      </c>
      <c r="B38" s="5">
        <f>SUM(B33:B37)</f>
        <v>-76528363</v>
      </c>
      <c r="C38" s="4"/>
      <c r="D38" s="5">
        <f>SUM(D33:D37)</f>
        <v>329418778</v>
      </c>
    </row>
    <row r="39" spans="2:4" ht="12">
      <c r="B39" s="4"/>
      <c r="C39" s="4"/>
      <c r="D39" s="4"/>
    </row>
    <row r="40" spans="2:4" ht="12">
      <c r="B40" s="4"/>
      <c r="C40" s="4"/>
      <c r="D40" s="4"/>
    </row>
    <row r="41" spans="1:4" ht="12">
      <c r="A41" t="s">
        <v>100</v>
      </c>
      <c r="B41" s="4"/>
      <c r="C41" s="4"/>
      <c r="D41" s="4"/>
    </row>
    <row r="42" spans="1:4" ht="12">
      <c r="A42" t="s">
        <v>101</v>
      </c>
      <c r="B42" s="4">
        <v>201665055</v>
      </c>
      <c r="C42" s="4"/>
      <c r="D42" s="4">
        <v>106703754</v>
      </c>
    </row>
    <row r="43" spans="1:4" ht="12">
      <c r="A43" t="s">
        <v>102</v>
      </c>
      <c r="B43" s="4">
        <v>-79015050</v>
      </c>
      <c r="C43" s="4"/>
      <c r="D43" s="4">
        <v>-18735276</v>
      </c>
    </row>
    <row r="44" spans="1:4" ht="12">
      <c r="A44" t="s">
        <v>103</v>
      </c>
      <c r="B44" s="4">
        <v>-144043857</v>
      </c>
      <c r="C44" s="4"/>
      <c r="D44" s="4">
        <v>-116917655</v>
      </c>
    </row>
    <row r="45" spans="1:4" ht="12">
      <c r="A45" t="s">
        <v>104</v>
      </c>
      <c r="B45" s="4">
        <v>-2856812</v>
      </c>
      <c r="C45" s="4"/>
      <c r="D45" s="4">
        <v>-1508741</v>
      </c>
    </row>
    <row r="46" spans="1:4" ht="12">
      <c r="A46" t="s">
        <v>105</v>
      </c>
      <c r="B46" s="4">
        <v>-2002564</v>
      </c>
      <c r="C46" s="4"/>
      <c r="D46" s="4">
        <v>0</v>
      </c>
    </row>
    <row r="47" spans="1:4" ht="12">
      <c r="A47" t="s">
        <v>106</v>
      </c>
      <c r="B47" s="4">
        <v>-2390465</v>
      </c>
      <c r="C47" s="4"/>
      <c r="D47" s="4">
        <v>-599416</v>
      </c>
    </row>
    <row r="48" spans="1:4" ht="12">
      <c r="A48" t="s">
        <v>107</v>
      </c>
      <c r="B48" s="15">
        <v>0</v>
      </c>
      <c r="C48" s="4"/>
      <c r="D48" s="4">
        <v>-25093852</v>
      </c>
    </row>
    <row r="49" spans="1:4" ht="12">
      <c r="A49" t="s">
        <v>108</v>
      </c>
      <c r="B49" s="4">
        <v>11119987</v>
      </c>
      <c r="C49" s="4"/>
      <c r="D49" s="4">
        <v>3650168</v>
      </c>
    </row>
    <row r="50" spans="1:4" ht="12">
      <c r="A50" t="s">
        <v>109</v>
      </c>
      <c r="B50" s="5">
        <f>SUM(B42:B49)</f>
        <v>-17523706</v>
      </c>
      <c r="C50" s="4"/>
      <c r="D50" s="5">
        <f>SUM(D42:D49)</f>
        <v>-52501018</v>
      </c>
    </row>
    <row r="51" spans="2:4" ht="12">
      <c r="B51" s="4"/>
      <c r="C51" s="4"/>
      <c r="D51" s="4"/>
    </row>
    <row r="52" spans="2:4" ht="12">
      <c r="B52" s="4"/>
      <c r="C52" s="4"/>
      <c r="D52" s="4"/>
    </row>
    <row r="53" spans="1:4" ht="12">
      <c r="A53" t="s">
        <v>110</v>
      </c>
      <c r="B53" s="4">
        <v>101845292</v>
      </c>
      <c r="C53" s="4"/>
      <c r="D53" s="4">
        <v>281990442</v>
      </c>
    </row>
    <row r="54" spans="1:4" ht="12">
      <c r="A54" t="s">
        <v>111</v>
      </c>
      <c r="B54" s="4">
        <v>-881374</v>
      </c>
      <c r="C54" s="4"/>
      <c r="D54" s="4">
        <v>21292089</v>
      </c>
    </row>
    <row r="55" spans="1:4" ht="12">
      <c r="A55" t="s">
        <v>112</v>
      </c>
      <c r="B55" s="6">
        <v>72835511</v>
      </c>
      <c r="C55" s="4"/>
      <c r="D55" s="6">
        <v>148069203</v>
      </c>
    </row>
    <row r="56" spans="1:4" ht="12.75" thickBot="1">
      <c r="A56" t="s">
        <v>0</v>
      </c>
      <c r="B56" s="16">
        <f>SUM(B53:B55)</f>
        <v>173799429</v>
      </c>
      <c r="C56" s="4"/>
      <c r="D56" s="16">
        <f>SUM(D53:D55)</f>
        <v>451351734</v>
      </c>
    </row>
    <row r="57" spans="2:4" ht="12.75" thickTop="1">
      <c r="B57" s="4"/>
      <c r="C57" s="4"/>
      <c r="D57" s="4"/>
    </row>
    <row r="58" spans="1:4" ht="12">
      <c r="A58" t="s">
        <v>1</v>
      </c>
      <c r="B58" s="4"/>
      <c r="C58" s="4"/>
      <c r="D58" s="4"/>
    </row>
    <row r="59" spans="1:4" ht="12">
      <c r="A59" t="s">
        <v>2</v>
      </c>
      <c r="B59" s="4">
        <v>18538046</v>
      </c>
      <c r="C59" s="4"/>
      <c r="D59" s="4">
        <v>20983793</v>
      </c>
    </row>
    <row r="60" spans="1:4" ht="12">
      <c r="A60" t="s">
        <v>3</v>
      </c>
      <c r="B60" s="4">
        <v>15956985</v>
      </c>
      <c r="C60" s="4"/>
      <c r="D60" s="4">
        <v>18634435</v>
      </c>
    </row>
  </sheetData>
  <mergeCells count="4">
    <mergeCell ref="A1:D1"/>
    <mergeCell ref="A2:D2"/>
    <mergeCell ref="B4:D4"/>
    <mergeCell ref="B8:D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Freeman</dc:creator>
  <cp:keywords/>
  <dc:description/>
  <cp:lastModifiedBy>cg</cp:lastModifiedBy>
  <dcterms:created xsi:type="dcterms:W3CDTF">2000-11-30T14:42:06Z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